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665"/>
  </bookViews>
  <sheets>
    <sheet name="vzorec výpočtu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25" i="1" s="1"/>
  <c r="B29" i="1" s="1"/>
  <c r="C17" i="1"/>
  <c r="B31" i="1" s="1"/>
  <c r="B27" i="1" l="1"/>
  <c r="B30" i="1"/>
</calcChain>
</file>

<file path=xl/sharedStrings.xml><?xml version="1.0" encoding="utf-8"?>
<sst xmlns="http://schemas.openxmlformats.org/spreadsheetml/2006/main" count="27" uniqueCount="27">
  <si>
    <t>Příloha č. 1</t>
  </si>
  <si>
    <t>Název účtu</t>
  </si>
  <si>
    <t>SU</t>
  </si>
  <si>
    <t>částka</t>
  </si>
  <si>
    <t>Krátkodobé úvěry</t>
  </si>
  <si>
    <t>Eskontované krátkodobé dluhopisy (směnky)</t>
  </si>
  <si>
    <t>Krátkodobé závazky z vydaných dluhopisů</t>
  </si>
  <si>
    <t>Jiné krátkodobé půjčky</t>
  </si>
  <si>
    <t>Směnky k úhradě</t>
  </si>
  <si>
    <t>Přijaté návratné finanční výpomoci krátkodobé</t>
  </si>
  <si>
    <t>Krátkodobé závazky z ručení</t>
  </si>
  <si>
    <t>Dlouhodobé úvěry</t>
  </si>
  <si>
    <t>Přijaté návratné finanční výpomoci dlouhodobé</t>
  </si>
  <si>
    <t>Dlouhodobé závazky z vydaných dluhopisů</t>
  </si>
  <si>
    <t>Dlouhodobé závazky z ručení</t>
  </si>
  <si>
    <t>Dlouhodobé směnky k úhradě</t>
  </si>
  <si>
    <t>Dluh Celkem</t>
  </si>
  <si>
    <t>Příjem v roce 2017</t>
  </si>
  <si>
    <t>Příjem v roce 2016</t>
  </si>
  <si>
    <t>Příjem v roce 2015</t>
  </si>
  <si>
    <t>Příjem v roce 2014</t>
  </si>
  <si>
    <t xml:space="preserve">Příjmy celkem </t>
  </si>
  <si>
    <t>Průměr příjmů za čtyři roky</t>
  </si>
  <si>
    <t xml:space="preserve">podíl dluhu k příjmům za 4 roky </t>
  </si>
  <si>
    <t>60% z průměru příjmů za 4 roky</t>
  </si>
  <si>
    <t>překročení o v tisících</t>
  </si>
  <si>
    <t>překročení o v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</si>
</sst>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1" xfId="0" applyBorder="1"/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4" fontId="0" fillId="0" borderId="3" xfId="0" applyNumberFormat="1" applyBorder="1"/>
    <xf numFmtId="4" fontId="0" fillId="0" borderId="1" xfId="0" applyNumberFormat="1" applyBorder="1"/>
    <xf numFmtId="0" fontId="4" fillId="3" borderId="5" xfId="0" applyFont="1" applyFill="1" applyBorder="1" applyAlignment="1">
      <alignment vertical="center"/>
    </xf>
    <xf numFmtId="0" fontId="0" fillId="3" borderId="2" xfId="0" applyFill="1" applyBorder="1"/>
    <xf numFmtId="4" fontId="0" fillId="3" borderId="6" xfId="0" applyNumberFormat="1" applyFill="1" applyBorder="1"/>
    <xf numFmtId="0" fontId="0" fillId="3" borderId="1" xfId="0" applyFill="1" applyBorder="1"/>
    <xf numFmtId="4" fontId="0" fillId="3" borderId="1" xfId="0" applyNumberFormat="1" applyFill="1" applyBorder="1"/>
    <xf numFmtId="4" fontId="0" fillId="0" borderId="0" xfId="0" applyNumberFormat="1"/>
    <xf numFmtId="4" fontId="1" fillId="0" borderId="1" xfId="0" applyNumberFormat="1" applyFont="1" applyBorder="1"/>
    <xf numFmtId="0" fontId="0" fillId="3" borderId="0" xfId="0" applyFill="1" applyBorder="1"/>
    <xf numFmtId="2" fontId="0" fillId="4" borderId="0" xfId="0" applyNumberFormat="1" applyFill="1"/>
    <xf numFmtId="4" fontId="1" fillId="4" borderId="0" xfId="0" applyNumberFormat="1" applyFont="1" applyFill="1"/>
    <xf numFmtId="4" fontId="1" fillId="0" borderId="0" xfId="0" applyNumberFormat="1" applyFont="1"/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topLeftCell="A15" workbookViewId="0">
      <selection activeCell="B23" sqref="B23"/>
    </sheetView>
  </sheetViews>
  <sheetFormatPr defaultRowHeight="15" x14ac:dyDescent="0.25"/>
  <cols>
    <col min="1" max="1" width="42.42578125" bestFit="1" customWidth="1"/>
    <col min="2" max="2" width="16" customWidth="1"/>
    <col min="3" max="3" width="16.5703125" customWidth="1"/>
  </cols>
  <sheetData>
    <row r="1" spans="1:3" x14ac:dyDescent="0.25">
      <c r="A1" s="1" t="s">
        <v>0</v>
      </c>
    </row>
    <row r="3" spans="1:3" ht="15.75" thickBot="1" x14ac:dyDescent="0.3"/>
    <row r="4" spans="1:3" ht="16.5" thickBot="1" x14ac:dyDescent="0.3">
      <c r="A4" s="2" t="s">
        <v>1</v>
      </c>
      <c r="B4" s="3" t="s">
        <v>2</v>
      </c>
      <c r="C4" s="4" t="s">
        <v>3</v>
      </c>
    </row>
    <row r="5" spans="1:3" ht="16.5" thickBot="1" x14ac:dyDescent="0.3">
      <c r="A5" s="5" t="s">
        <v>4</v>
      </c>
      <c r="B5" s="6">
        <v>281</v>
      </c>
      <c r="C5" s="7"/>
    </row>
    <row r="6" spans="1:3" ht="16.5" thickBot="1" x14ac:dyDescent="0.3">
      <c r="A6" s="5" t="s">
        <v>5</v>
      </c>
      <c r="B6" s="6">
        <v>282</v>
      </c>
      <c r="C6" s="8"/>
    </row>
    <row r="7" spans="1:3" ht="16.5" thickBot="1" x14ac:dyDescent="0.3">
      <c r="A7" s="5" t="s">
        <v>6</v>
      </c>
      <c r="B7" s="6">
        <v>283</v>
      </c>
      <c r="C7" s="8"/>
    </row>
    <row r="8" spans="1:3" ht="16.5" thickBot="1" x14ac:dyDescent="0.3">
      <c r="A8" s="5" t="s">
        <v>7</v>
      </c>
      <c r="B8" s="6">
        <v>289</v>
      </c>
      <c r="C8" s="8"/>
    </row>
    <row r="9" spans="1:3" ht="16.5" thickBot="1" x14ac:dyDescent="0.3">
      <c r="A9" s="5" t="s">
        <v>8</v>
      </c>
      <c r="B9" s="6">
        <v>322</v>
      </c>
      <c r="C9" s="8"/>
    </row>
    <row r="10" spans="1:3" ht="16.5" thickBot="1" x14ac:dyDescent="0.3">
      <c r="A10" s="5" t="s">
        <v>9</v>
      </c>
      <c r="B10" s="6">
        <v>326</v>
      </c>
      <c r="C10" s="8"/>
    </row>
    <row r="11" spans="1:3" ht="16.5" thickBot="1" x14ac:dyDescent="0.3">
      <c r="A11" s="5" t="s">
        <v>10</v>
      </c>
      <c r="B11" s="6">
        <v>362</v>
      </c>
      <c r="C11" s="8"/>
    </row>
    <row r="12" spans="1:3" ht="16.5" thickBot="1" x14ac:dyDescent="0.3">
      <c r="A12" s="5" t="s">
        <v>11</v>
      </c>
      <c r="B12" s="6">
        <v>451</v>
      </c>
      <c r="C12" s="8"/>
    </row>
    <row r="13" spans="1:3" ht="16.5" thickBot="1" x14ac:dyDescent="0.3">
      <c r="A13" s="5" t="s">
        <v>12</v>
      </c>
      <c r="B13" s="6">
        <v>452</v>
      </c>
      <c r="C13" s="8">
        <v>2975347.35</v>
      </c>
    </row>
    <row r="14" spans="1:3" ht="16.5" thickBot="1" x14ac:dyDescent="0.3">
      <c r="A14" s="5" t="s">
        <v>13</v>
      </c>
      <c r="B14" s="6">
        <v>453</v>
      </c>
      <c r="C14" s="8"/>
    </row>
    <row r="15" spans="1:3" ht="16.5" thickBot="1" x14ac:dyDescent="0.3">
      <c r="A15" s="5" t="s">
        <v>14</v>
      </c>
      <c r="B15" s="6">
        <v>456</v>
      </c>
      <c r="C15" s="8"/>
    </row>
    <row r="16" spans="1:3" ht="16.5" thickBot="1" x14ac:dyDescent="0.3">
      <c r="A16" s="5" t="s">
        <v>15</v>
      </c>
      <c r="B16" s="6">
        <v>457</v>
      </c>
      <c r="C16" s="7"/>
    </row>
    <row r="17" spans="1:3" ht="16.5" thickBot="1" x14ac:dyDescent="0.3">
      <c r="A17" s="9" t="s">
        <v>16</v>
      </c>
      <c r="B17" s="10"/>
      <c r="C17" s="11">
        <f>SUM(C5:C16)</f>
        <v>2975347.35</v>
      </c>
    </row>
    <row r="18" spans="1:3" ht="15.75" thickBot="1" x14ac:dyDescent="0.3"/>
    <row r="19" spans="1:3" ht="15.75" thickBot="1" x14ac:dyDescent="0.3">
      <c r="A19" s="4" t="s">
        <v>17</v>
      </c>
      <c r="B19" s="8">
        <v>5851950.79</v>
      </c>
    </row>
    <row r="20" spans="1:3" ht="15.75" thickBot="1" x14ac:dyDescent="0.3">
      <c r="A20" s="4" t="s">
        <v>18</v>
      </c>
      <c r="B20" s="8">
        <v>6722690</v>
      </c>
    </row>
    <row r="21" spans="1:3" ht="15.75" thickBot="1" x14ac:dyDescent="0.3">
      <c r="A21" s="4" t="s">
        <v>19</v>
      </c>
      <c r="B21" s="8">
        <v>25441460</v>
      </c>
    </row>
    <row r="22" spans="1:3" ht="15.75" thickBot="1" x14ac:dyDescent="0.3">
      <c r="A22" s="4" t="s">
        <v>20</v>
      </c>
      <c r="B22" s="8">
        <v>17011520</v>
      </c>
    </row>
    <row r="23" spans="1:3" ht="15.75" thickBot="1" x14ac:dyDescent="0.3">
      <c r="A23" s="12" t="s">
        <v>21</v>
      </c>
      <c r="B23" s="13">
        <f>SUM(B19:B22)</f>
        <v>55027620.789999999</v>
      </c>
    </row>
    <row r="24" spans="1:3" ht="15.75" thickBot="1" x14ac:dyDescent="0.3">
      <c r="B24" s="14"/>
    </row>
    <row r="25" spans="1:3" ht="15.75" thickBot="1" x14ac:dyDescent="0.3">
      <c r="A25" s="12" t="s">
        <v>22</v>
      </c>
      <c r="B25" s="15">
        <f>B23/4</f>
        <v>13756905.1975</v>
      </c>
    </row>
    <row r="27" spans="1:3" x14ac:dyDescent="0.25">
      <c r="A27" s="16" t="s">
        <v>23</v>
      </c>
      <c r="B27">
        <f>C17/B25*100</f>
        <v>21.62802830494682</v>
      </c>
    </row>
    <row r="29" spans="1:3" x14ac:dyDescent="0.25">
      <c r="A29" s="17" t="s">
        <v>24</v>
      </c>
      <c r="B29" s="18">
        <f>B25*0.6</f>
        <v>8254143.1184999999</v>
      </c>
    </row>
    <row r="30" spans="1:3" x14ac:dyDescent="0.25">
      <c r="A30" t="s">
        <v>25</v>
      </c>
      <c r="B30" s="19">
        <f>C17-B29</f>
        <v>-5278795.7685000002</v>
      </c>
    </row>
    <row r="31" spans="1:3" x14ac:dyDescent="0.25">
      <c r="A31" t="s">
        <v>26</v>
      </c>
      <c r="B31" s="20">
        <f>C17/B29*100</f>
        <v>36.046713841578033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vzorec výpočtu</vt:lpstr>
    </vt:vector>
  </TitlesOfParts>
  <Company>Krajský úřad Královéhradeckého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Machačová Jaroslava Bc.</dc:creator>
  <cp:lastModifiedBy>účetní</cp:lastModifiedBy>
  <cp:lastPrinted>2018-01-17T13:14:04Z</cp:lastPrinted>
  <dcterms:created xsi:type="dcterms:W3CDTF">2018-01-12T07:42:01Z</dcterms:created>
  <dcterms:modified xsi:type="dcterms:W3CDTF">2018-01-17T13:14:21Z</dcterms:modified>
</cp:coreProperties>
</file>